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"/>
  </bookViews>
  <sheets>
    <sheet name="推免分数排名及推免结果" sheetId="4" r:id="rId1"/>
    <sheet name="具体加分情况" sheetId="3" r:id="rId2"/>
  </sheets>
  <definedNames>
    <definedName name="_xlnm._FilterDatabase" localSheetId="1" hidden="1">具体加分情况!$A$1:$V$15</definedName>
  </definedNames>
  <calcPr calcId="144525"/>
</workbook>
</file>

<file path=xl/sharedStrings.xml><?xml version="1.0" encoding="utf-8"?>
<sst xmlns="http://schemas.openxmlformats.org/spreadsheetml/2006/main" count="173" uniqueCount="104">
  <si>
    <t>电子工程与自动化学院2023年推荐优秀应届本科毕业生免试攻读研究生名单</t>
  </si>
  <si>
    <t>序号</t>
  </si>
  <si>
    <t>学号</t>
  </si>
  <si>
    <t>姓名</t>
  </si>
  <si>
    <t>专业</t>
  </si>
  <si>
    <t>综测表现加分</t>
  </si>
  <si>
    <t>综测表现加分*0.3</t>
  </si>
  <si>
    <t>学分绩</t>
  </si>
  <si>
    <t>学分绩*0.7</t>
  </si>
  <si>
    <t>总分</t>
  </si>
  <si>
    <t>排序</t>
  </si>
  <si>
    <t>推荐
结果</t>
  </si>
  <si>
    <t>李雯</t>
  </si>
  <si>
    <t>自动化</t>
  </si>
  <si>
    <t>专业名额第一</t>
  </si>
  <si>
    <t>王文金</t>
  </si>
  <si>
    <t>专业名额第二</t>
  </si>
  <si>
    <t>丁宁</t>
  </si>
  <si>
    <t>专业名额第三</t>
  </si>
  <si>
    <t>陈涵</t>
  </si>
  <si>
    <t>测控技术与仪器</t>
  </si>
  <si>
    <t>孙影茹</t>
  </si>
  <si>
    <t>陈欣</t>
  </si>
  <si>
    <t>刘明浩</t>
  </si>
  <si>
    <t>候补1</t>
  </si>
  <si>
    <t>张李昱</t>
  </si>
  <si>
    <t>候补2</t>
  </si>
  <si>
    <t>陈杰恰</t>
  </si>
  <si>
    <t>候补3</t>
  </si>
  <si>
    <t>宁威铭</t>
  </si>
  <si>
    <t>候补4</t>
  </si>
  <si>
    <t>参军入伍服兵役(最高10 分)</t>
  </si>
  <si>
    <t>参加志愿服务（最高加 5 分）</t>
  </si>
  <si>
    <t>到国际组织实习（最高加 2 分）</t>
  </si>
  <si>
    <t>学术论文（最高加 20 分）</t>
  </si>
  <si>
    <t>专利（最高加 10 分）</t>
  </si>
  <si>
    <t>大学生创新创业项目（最高加 8 分）</t>
  </si>
  <si>
    <t>专业相关学科竞赛（最高加 20 分）</t>
  </si>
  <si>
    <t>非专业相关学科竞赛（最高加 10 分）</t>
  </si>
  <si>
    <t>文体赛事加分（最高加 5 分）</t>
  </si>
  <si>
    <t>学生工作加分（最高加 5 分）</t>
  </si>
  <si>
    <t>其他加分（最高加 5 分）</t>
  </si>
  <si>
    <t>志愿服务8次，5分</t>
  </si>
  <si>
    <t>实用新型专利受权，5分</t>
  </si>
  <si>
    <t>国家级立项负责人已结题，8分</t>
  </si>
  <si>
    <t>第十五届全国大学生智能汽车竞赛国家级二等奖（B类国赛，队内第一），15*0.6*1=9分</t>
  </si>
  <si>
    <t>2021年全国大学生数学建模竞赛广西赛区二等奖（A类，省二队内第一），3*1*1=3分</t>
  </si>
  <si>
    <t>校书法三等奖，1*0.5=0.5分</t>
  </si>
  <si>
    <t>院智能控制基地副主席，3分</t>
  </si>
  <si>
    <t>专业排名第一</t>
  </si>
  <si>
    <t>推荐</t>
  </si>
  <si>
    <t>志愿者服务时长124.8h，5分</t>
  </si>
  <si>
    <t>发明专利受理，3分</t>
  </si>
  <si>
    <t>国家级立项负责人，5分</t>
  </si>
  <si>
    <t>全国大学生电子设计竞赛一等奖（国赛A类，队内第一），20*1*1=20分</t>
  </si>
  <si>
    <t>院CDIO实验室负责人，4分</t>
  </si>
  <si>
    <t>专业排名第二</t>
  </si>
  <si>
    <t>志愿服务时长161h，5分</t>
  </si>
  <si>
    <t>EI收录的会议论文，7分</t>
  </si>
  <si>
    <t>区级立项负责人，3分</t>
  </si>
  <si>
    <t>全国大学生电子设计竞赛一等奖（国赛A类（国赛A类，队内第二），20*1*0.6=12分</t>
  </si>
  <si>
    <t>班长，2分</t>
  </si>
  <si>
    <t>专业排名第三</t>
  </si>
  <si>
    <t>志愿服务时长138h，5分</t>
  </si>
  <si>
    <t>区级大创立项负责人，达到结题要求，5分</t>
  </si>
  <si>
    <t>全国大学生电子设计竞赛-嵌入式邀请赛全国三等奖（国赛A类，国三），10*1*1=10分</t>
  </si>
  <si>
    <t>第十八届互联网+“红色青年筑梦之旅”赛道广西赛区铜奖，2*0.3*0.6=0.36</t>
  </si>
  <si>
    <t>嵌入式系统训练基地主席（院级组织），4分</t>
  </si>
  <si>
    <t>志愿服务时长108.5h，5分</t>
  </si>
  <si>
    <t>软著一篇，2分</t>
  </si>
  <si>
    <t>第十二届蓝桥杯cc++程序设计大赛B组省级二等奖（C类省二）8*0.4*1=3.2</t>
  </si>
  <si>
    <t>第八届中国国际“互联网+”大学生创新创业大赛广西赛区红旅赛道铜奖（D类省三负责人）2*0.3*1=0.6</t>
  </si>
  <si>
    <t>2021年高校大学生心理健康活动自治区一等奖（4人）3/4=0.75分</t>
  </si>
  <si>
    <t>校微风映像工作室剪辑部副部长，4分</t>
  </si>
  <si>
    <t>志愿时长50h，3分</t>
  </si>
  <si>
    <t>2019级年委成员（2分）</t>
  </si>
  <si>
    <t>志愿服务时长108h，5分</t>
  </si>
  <si>
    <t>在The Millennium Project国际组织实习（线上一学期），2分</t>
  </si>
  <si>
    <t>第十六届全国大学生智能汽车竞赛国家级二等奖，（B类，队内第一），
15*0.6*1=9分</t>
  </si>
  <si>
    <t>外研社全国大学生英语阅读大赛校级二等奖，（C类赛事）0.4*0.6=0.24分</t>
  </si>
  <si>
    <t>院智能控制基地主席，4分</t>
  </si>
  <si>
    <t>志愿服务时长122.7h，5分</t>
  </si>
  <si>
    <t>第七届中国国际互联网+大学生创新创业大赛“数广集团杯”广西赛区选拔赛铜奖（D类省三，队内第一）5*0.3*1=1.5</t>
  </si>
  <si>
    <t>校“五四杯”女子篮球赛，1/12=0.083分</t>
  </si>
  <si>
    <t>八院女篮队长（团体负责人），4分</t>
  </si>
  <si>
    <t>志愿者服务时长63h，3分</t>
  </si>
  <si>
    <t>2022年全国大学生电子设计竞赛广西赛区选拔赛一等奖（c类省一队内第二），10*0.3*0.6=1.8</t>
  </si>
  <si>
    <t>测控第一党支部副书记，3分</t>
  </si>
  <si>
    <t>志愿服务时长58h，2分</t>
  </si>
  <si>
    <t>第十六届全国大学生智能汽车竞赛华南赛区单车拉力组二等奖（B类省二，队内第一），8*0.6*1=4.8分</t>
  </si>
  <si>
    <t>校网球俱乐部技术部副部长，（校团队组织副职）4分</t>
  </si>
  <si>
    <t>卢思琪</t>
  </si>
  <si>
    <t>全国大学生设计竞赛全国二等奖（A类国二，队内第一）15*1*1=15分</t>
  </si>
  <si>
    <t>外研社全国大学生英语写作大赛校级二等奖（c类赛事），0.4*0.6=0.24分</t>
  </si>
  <si>
    <t>校饮食文化节摄影大赛二等奖，0.8分</t>
  </si>
  <si>
    <t>院年级长，3分</t>
  </si>
  <si>
    <t>程小静</t>
  </si>
  <si>
    <t>第十三届蓝桥杯全国软件和信息技术专业人才大赛广西赛区C/C+程序设计大学B组三等奖（C类省三，个人赛）5*0.4=2分</t>
  </si>
  <si>
    <t>外研社全国英语阅读大赛校级初赛一等奖（C类赛事）0.4*1=0.4分</t>
  </si>
  <si>
    <t>校图书馆读者协会人事部部长（团委无备案，按照院级部门正职计算），3分</t>
  </si>
  <si>
    <t>周颖</t>
  </si>
  <si>
    <t>志愿服务3次，2分</t>
  </si>
  <si>
    <t>院2019级科技部部员，2分</t>
  </si>
  <si>
    <t>罗华崇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</si>
</sst>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黑体"/>
      <charset val="134"/>
    </font>
    <font>
      <sz val="14"/>
      <name val="黑体"/>
      <charset val="134"/>
    </font>
    <font>
      <sz val="16"/>
      <name val="宋体"/>
      <charset val="134"/>
      <scheme val="minor"/>
    </font>
    <font>
      <sz val="14"/>
      <color rgb="FFFF0000"/>
      <name val="黑体"/>
      <charset val="134"/>
    </font>
    <font>
      <b/>
      <sz val="18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6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27" fillId="4" borderId="8" applyNumberFormat="0" applyAlignment="0" applyProtection="0">
      <alignment vertical="center"/>
    </xf>
    <xf numFmtId="0" fontId="11" fillId="2" borderId="2" applyNumberFormat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I16" sqref="I16"/>
    </sheetView>
  </sheetViews>
  <sheetFormatPr defaultColWidth="9" defaultRowHeight="13.5"/>
  <cols>
    <col min="1" max="1" width="9" style="3"/>
    <col min="2" max="2" width="16.75" style="4" customWidth="1"/>
    <col min="3" max="3" width="12.375" style="5" customWidth="1"/>
    <col min="4" max="4" width="21.75" style="5" customWidth="1"/>
    <col min="5" max="5" width="9" style="3"/>
    <col min="6" max="6" width="12.125" style="3" customWidth="1"/>
    <col min="7" max="9" width="9" style="3"/>
    <col min="10" max="10" width="17" style="3" customWidth="1"/>
    <col min="11" max="11" width="9" style="3"/>
  </cols>
  <sheetData>
    <row r="1" ht="39" customHeight="1" spans="1:11">
      <c r="A1" s="19" t="s">
        <v>0</v>
      </c>
      <c r="B1" s="19"/>
      <c r="C1" s="19"/>
      <c r="D1" s="19"/>
      <c r="E1" s="19"/>
      <c r="F1" s="19"/>
      <c r="G1" s="19"/>
      <c r="H1" s="19"/>
      <c r="I1" s="19"/>
      <c r="J1" s="19"/>
      <c r="K1" s="19"/>
    </row>
    <row r="2" ht="39" customHeight="1" spans="1:11">
      <c r="A2" s="20" t="s">
        <v>1</v>
      </c>
      <c r="B2" s="20" t="s">
        <v>2</v>
      </c>
      <c r="C2" s="20" t="s">
        <v>3</v>
      </c>
      <c r="D2" s="20" t="s">
        <v>4</v>
      </c>
      <c r="E2" s="20" t="s">
        <v>5</v>
      </c>
      <c r="F2" s="20" t="s">
        <v>6</v>
      </c>
      <c r="G2" s="20" t="s">
        <v>7</v>
      </c>
      <c r="H2" s="20" t="s">
        <v>8</v>
      </c>
      <c r="I2" s="20" t="s">
        <v>9</v>
      </c>
      <c r="J2" s="20" t="s">
        <v>10</v>
      </c>
      <c r="K2" s="20" t="s">
        <v>11</v>
      </c>
    </row>
    <row r="3" ht="20" customHeight="1" spans="1:11">
      <c r="A3" s="21">
        <v>1</v>
      </c>
      <c r="B3" s="21">
        <v>1900800903</v>
      </c>
      <c r="C3" s="21" t="s">
        <v>12</v>
      </c>
      <c r="D3" s="21" t="s">
        <v>13</v>
      </c>
      <c r="E3" s="21">
        <v>33.5</v>
      </c>
      <c r="F3" s="21">
        <f t="shared" ref="F3:F12" si="0">E3*0.3</f>
        <v>10.05</v>
      </c>
      <c r="G3" s="21">
        <v>88</v>
      </c>
      <c r="H3" s="21">
        <f t="shared" ref="H3:H12" si="1">G3*0.7</f>
        <v>61.6</v>
      </c>
      <c r="I3" s="21">
        <f t="shared" ref="I3:I12" si="2">H3+F3</f>
        <v>71.65</v>
      </c>
      <c r="J3" s="21" t="s">
        <v>14</v>
      </c>
      <c r="K3" s="22"/>
    </row>
    <row r="4" ht="20" customHeight="1" spans="1:11">
      <c r="A4" s="21">
        <v>2</v>
      </c>
      <c r="B4" s="21">
        <v>1900801126</v>
      </c>
      <c r="C4" s="21" t="s">
        <v>15</v>
      </c>
      <c r="D4" s="21" t="s">
        <v>13</v>
      </c>
      <c r="E4" s="21">
        <v>37</v>
      </c>
      <c r="F4" s="21">
        <f t="shared" si="0"/>
        <v>11.1</v>
      </c>
      <c r="G4" s="21">
        <v>83.6</v>
      </c>
      <c r="H4" s="21">
        <f t="shared" si="1"/>
        <v>58.52</v>
      </c>
      <c r="I4" s="21">
        <f t="shared" si="2"/>
        <v>69.62</v>
      </c>
      <c r="J4" s="21" t="s">
        <v>16</v>
      </c>
      <c r="K4" s="22"/>
    </row>
    <row r="5" ht="20" customHeight="1" spans="1:11">
      <c r="A5" s="21">
        <v>3</v>
      </c>
      <c r="B5" s="21">
        <v>1900801702</v>
      </c>
      <c r="C5" s="21" t="s">
        <v>17</v>
      </c>
      <c r="D5" s="21" t="s">
        <v>13</v>
      </c>
      <c r="E5" s="21">
        <v>29</v>
      </c>
      <c r="F5" s="21">
        <f t="shared" si="0"/>
        <v>8.7</v>
      </c>
      <c r="G5" s="21">
        <v>85</v>
      </c>
      <c r="H5" s="21">
        <f t="shared" si="1"/>
        <v>59.5</v>
      </c>
      <c r="I5" s="21">
        <f t="shared" si="2"/>
        <v>68.2</v>
      </c>
      <c r="J5" s="21" t="s">
        <v>18</v>
      </c>
      <c r="K5" s="22"/>
    </row>
    <row r="6" ht="20" customHeight="1" spans="1:11">
      <c r="A6" s="21">
        <v>4</v>
      </c>
      <c r="B6" s="21">
        <v>1900800707</v>
      </c>
      <c r="C6" s="21" t="s">
        <v>19</v>
      </c>
      <c r="D6" s="21" t="s">
        <v>20</v>
      </c>
      <c r="E6" s="21">
        <v>24.36</v>
      </c>
      <c r="F6" s="21">
        <f t="shared" si="0"/>
        <v>7.308</v>
      </c>
      <c r="G6" s="21">
        <v>84.7</v>
      </c>
      <c r="H6" s="21">
        <f t="shared" si="1"/>
        <v>59.29</v>
      </c>
      <c r="I6" s="21">
        <f t="shared" si="2"/>
        <v>66.598</v>
      </c>
      <c r="J6" s="21" t="s">
        <v>14</v>
      </c>
      <c r="K6" s="22"/>
    </row>
    <row r="7" ht="20" customHeight="1" spans="1:11">
      <c r="A7" s="21">
        <v>5</v>
      </c>
      <c r="B7" s="21">
        <v>1900801405</v>
      </c>
      <c r="C7" s="21" t="s">
        <v>21</v>
      </c>
      <c r="D7" s="21" t="s">
        <v>20</v>
      </c>
      <c r="E7" s="21">
        <v>18.55</v>
      </c>
      <c r="F7" s="21">
        <f t="shared" si="0"/>
        <v>5.565</v>
      </c>
      <c r="G7" s="21">
        <v>87.1</v>
      </c>
      <c r="H7" s="21">
        <f t="shared" si="1"/>
        <v>60.97</v>
      </c>
      <c r="I7" s="21">
        <f t="shared" si="2"/>
        <v>66.535</v>
      </c>
      <c r="J7" s="21" t="s">
        <v>16</v>
      </c>
      <c r="K7" s="22"/>
    </row>
    <row r="8" ht="20" customHeight="1" spans="1:11">
      <c r="A8" s="21">
        <v>6</v>
      </c>
      <c r="B8" s="21">
        <v>1700801308</v>
      </c>
      <c r="C8" s="21" t="s">
        <v>22</v>
      </c>
      <c r="D8" s="21" t="s">
        <v>20</v>
      </c>
      <c r="E8" s="21">
        <v>23</v>
      </c>
      <c r="F8" s="21">
        <f t="shared" si="0"/>
        <v>6.9</v>
      </c>
      <c r="G8" s="21">
        <v>85.1</v>
      </c>
      <c r="H8" s="21">
        <f t="shared" si="1"/>
        <v>59.57</v>
      </c>
      <c r="I8" s="21">
        <f t="shared" si="2"/>
        <v>66.47</v>
      </c>
      <c r="J8" s="21" t="s">
        <v>18</v>
      </c>
      <c r="K8" s="22"/>
    </row>
    <row r="9" ht="20" customHeight="1" spans="1:11">
      <c r="A9" s="21">
        <v>7</v>
      </c>
      <c r="B9" s="21">
        <v>1900800615</v>
      </c>
      <c r="C9" s="21" t="s">
        <v>23</v>
      </c>
      <c r="D9" s="21" t="s">
        <v>13</v>
      </c>
      <c r="E9" s="21">
        <v>27.24</v>
      </c>
      <c r="F9" s="21">
        <f t="shared" si="0"/>
        <v>8.172</v>
      </c>
      <c r="G9" s="21">
        <v>84.8</v>
      </c>
      <c r="H9" s="21">
        <f t="shared" si="1"/>
        <v>59.36</v>
      </c>
      <c r="I9" s="21">
        <f t="shared" si="2"/>
        <v>67.532</v>
      </c>
      <c r="J9" s="21" t="s">
        <v>24</v>
      </c>
      <c r="K9" s="21"/>
    </row>
    <row r="10" ht="20" customHeight="1" spans="1:11">
      <c r="A10" s="21">
        <v>8</v>
      </c>
      <c r="B10" s="21">
        <v>1900800606</v>
      </c>
      <c r="C10" s="21" t="s">
        <v>25</v>
      </c>
      <c r="D10" s="21" t="s">
        <v>13</v>
      </c>
      <c r="E10" s="21">
        <v>23.583</v>
      </c>
      <c r="F10" s="21">
        <f t="shared" si="0"/>
        <v>7.0749</v>
      </c>
      <c r="G10" s="21">
        <v>85.4</v>
      </c>
      <c r="H10" s="21">
        <f t="shared" si="1"/>
        <v>59.78</v>
      </c>
      <c r="I10" s="21">
        <f t="shared" si="2"/>
        <v>66.8549</v>
      </c>
      <c r="J10" s="21" t="s">
        <v>26</v>
      </c>
      <c r="K10" s="21"/>
    </row>
    <row r="11" ht="20" customHeight="1" spans="1:11">
      <c r="A11" s="21">
        <v>9</v>
      </c>
      <c r="B11" s="21">
        <v>1900801501</v>
      </c>
      <c r="C11" s="21" t="s">
        <v>27</v>
      </c>
      <c r="D11" s="21" t="s">
        <v>20</v>
      </c>
      <c r="E11" s="21">
        <v>7.8</v>
      </c>
      <c r="F11" s="21">
        <f t="shared" si="0"/>
        <v>2.34</v>
      </c>
      <c r="G11" s="21">
        <v>88.7</v>
      </c>
      <c r="H11" s="21">
        <f t="shared" si="1"/>
        <v>62.09</v>
      </c>
      <c r="I11" s="21">
        <f t="shared" si="2"/>
        <v>64.43</v>
      </c>
      <c r="J11" s="21" t="s">
        <v>28</v>
      </c>
      <c r="K11" s="21"/>
    </row>
    <row r="12" ht="20" customHeight="1" spans="1:11">
      <c r="A12" s="21">
        <v>10</v>
      </c>
      <c r="B12" s="21">
        <v>1900801422</v>
      </c>
      <c r="C12" s="21" t="s">
        <v>29</v>
      </c>
      <c r="D12" s="21" t="s">
        <v>20</v>
      </c>
      <c r="E12" s="21">
        <v>13.8</v>
      </c>
      <c r="F12" s="21">
        <f t="shared" si="0"/>
        <v>4.14</v>
      </c>
      <c r="G12" s="21">
        <v>85.8</v>
      </c>
      <c r="H12" s="21">
        <f t="shared" si="1"/>
        <v>60.06</v>
      </c>
      <c r="I12" s="21">
        <f t="shared" si="2"/>
        <v>64.2</v>
      </c>
      <c r="J12" s="21" t="s">
        <v>30</v>
      </c>
      <c r="K12" s="21"/>
    </row>
  </sheetData>
  <mergeCells count="1">
    <mergeCell ref="A1:K1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15"/>
  <sheetViews>
    <sheetView tabSelected="1" zoomScale="70" zoomScaleNormal="70" topLeftCell="C1" workbookViewId="0">
      <pane ySplit="1" topLeftCell="A2" activePane="bottomLeft" state="frozen"/>
      <selection/>
      <selection pane="bottomLeft" activeCell="U2" sqref="U2:U7"/>
    </sheetView>
  </sheetViews>
  <sheetFormatPr defaultColWidth="9" defaultRowHeight="13.5"/>
  <cols>
    <col min="1" max="1" width="9" style="3"/>
    <col min="2" max="2" width="18.0333333333333" style="4" customWidth="1"/>
    <col min="3" max="3" width="12.375" style="5" customWidth="1"/>
    <col min="4" max="4" width="24.6333333333333" style="5" customWidth="1"/>
    <col min="5" max="5" width="14.85" style="5" customWidth="1"/>
    <col min="6" max="6" width="21.3166666666667" style="3" customWidth="1"/>
    <col min="7" max="7" width="17.4916666666667" style="3" customWidth="1"/>
    <col min="8" max="8" width="17.7916666666667" style="3" customWidth="1"/>
    <col min="9" max="9" width="18.7416666666667" style="3" customWidth="1"/>
    <col min="10" max="10" width="18.375" style="3" customWidth="1"/>
    <col min="11" max="11" width="31.6" style="3" customWidth="1"/>
    <col min="12" max="12" width="26.9666666666667" style="3" customWidth="1"/>
    <col min="13" max="13" width="18.675" style="3" customWidth="1"/>
    <col min="14" max="14" width="22.3166666666667" style="3" customWidth="1"/>
    <col min="15" max="15" width="15.35" style="3" customWidth="1"/>
    <col min="16" max="17" width="9.875" style="3"/>
    <col min="18" max="19" width="9" style="3"/>
    <col min="20" max="20" width="11.375" style="3"/>
    <col min="21" max="21" width="14.9916666666667" style="3" customWidth="1"/>
    <col min="22" max="16384" width="9" style="3"/>
  </cols>
  <sheetData>
    <row r="1" s="1" customFormat="1" ht="65" customHeight="1" spans="1:22">
      <c r="A1" s="6" t="s">
        <v>1</v>
      </c>
      <c r="B1" s="6" t="s">
        <v>2</v>
      </c>
      <c r="C1" s="6" t="s">
        <v>3</v>
      </c>
      <c r="D1" s="6" t="s">
        <v>4</v>
      </c>
      <c r="E1" s="6" t="s">
        <v>31</v>
      </c>
      <c r="F1" s="6" t="s">
        <v>32</v>
      </c>
      <c r="G1" s="6" t="s">
        <v>33</v>
      </c>
      <c r="H1" s="6" t="s">
        <v>34</v>
      </c>
      <c r="I1" s="6" t="s">
        <v>35</v>
      </c>
      <c r="J1" s="6" t="s">
        <v>36</v>
      </c>
      <c r="K1" s="6" t="s">
        <v>37</v>
      </c>
      <c r="L1" s="6" t="s">
        <v>38</v>
      </c>
      <c r="M1" s="6" t="s">
        <v>39</v>
      </c>
      <c r="N1" s="6" t="s">
        <v>40</v>
      </c>
      <c r="O1" s="6" t="s">
        <v>41</v>
      </c>
      <c r="P1" s="6" t="s">
        <v>5</v>
      </c>
      <c r="Q1" s="6" t="s">
        <v>6</v>
      </c>
      <c r="R1" s="6" t="s">
        <v>7</v>
      </c>
      <c r="S1" s="6" t="s">
        <v>8</v>
      </c>
      <c r="T1" s="6" t="s">
        <v>9</v>
      </c>
      <c r="U1" s="6" t="s">
        <v>10</v>
      </c>
      <c r="V1" s="6" t="s">
        <v>11</v>
      </c>
    </row>
    <row r="2" s="2" customFormat="1" ht="75" spans="1:22">
      <c r="A2" s="7">
        <v>1</v>
      </c>
      <c r="B2" s="8">
        <v>1900800903</v>
      </c>
      <c r="C2" s="8" t="s">
        <v>12</v>
      </c>
      <c r="D2" s="9" t="s">
        <v>13</v>
      </c>
      <c r="E2" s="10">
        <v>0</v>
      </c>
      <c r="F2" s="11" t="s">
        <v>42</v>
      </c>
      <c r="G2" s="11">
        <v>0</v>
      </c>
      <c r="H2" s="11">
        <v>0</v>
      </c>
      <c r="I2" s="11" t="s">
        <v>43</v>
      </c>
      <c r="J2" s="11" t="s">
        <v>44</v>
      </c>
      <c r="K2" s="11" t="s">
        <v>45</v>
      </c>
      <c r="L2" s="11" t="s">
        <v>46</v>
      </c>
      <c r="M2" s="11" t="s">
        <v>47</v>
      </c>
      <c r="N2" s="11" t="s">
        <v>48</v>
      </c>
      <c r="O2" s="11">
        <v>0</v>
      </c>
      <c r="P2" s="14">
        <v>33.5</v>
      </c>
      <c r="Q2" s="17">
        <f t="shared" ref="Q2:Q15" si="0">P2*0.3</f>
        <v>10.05</v>
      </c>
      <c r="R2" s="9">
        <v>88</v>
      </c>
      <c r="S2" s="17">
        <f t="shared" ref="S2:S15" si="1">R2*0.7</f>
        <v>61.6</v>
      </c>
      <c r="T2" s="17">
        <f t="shared" ref="T2:T15" si="2">S2+Q2</f>
        <v>71.65</v>
      </c>
      <c r="U2" s="7" t="s">
        <v>49</v>
      </c>
      <c r="V2" s="18" t="s">
        <v>50</v>
      </c>
    </row>
    <row r="3" s="2" customFormat="1" ht="56.25" spans="1:22">
      <c r="A3" s="7">
        <v>2</v>
      </c>
      <c r="B3" s="8">
        <v>1900801126</v>
      </c>
      <c r="C3" s="8" t="s">
        <v>15</v>
      </c>
      <c r="D3" s="9" t="s">
        <v>13</v>
      </c>
      <c r="E3" s="10">
        <v>0</v>
      </c>
      <c r="F3" s="11" t="s">
        <v>51</v>
      </c>
      <c r="G3" s="11">
        <v>0</v>
      </c>
      <c r="H3" s="11">
        <v>0</v>
      </c>
      <c r="I3" s="11" t="s">
        <v>52</v>
      </c>
      <c r="J3" s="11" t="s">
        <v>53</v>
      </c>
      <c r="K3" s="11" t="s">
        <v>54</v>
      </c>
      <c r="L3" s="11">
        <v>0</v>
      </c>
      <c r="M3" s="11">
        <v>0</v>
      </c>
      <c r="N3" s="11" t="s">
        <v>55</v>
      </c>
      <c r="O3" s="11">
        <v>0</v>
      </c>
      <c r="P3" s="9">
        <v>37</v>
      </c>
      <c r="Q3" s="17">
        <f t="shared" si="0"/>
        <v>11.1</v>
      </c>
      <c r="R3" s="9">
        <v>83.6</v>
      </c>
      <c r="S3" s="17">
        <f t="shared" si="1"/>
        <v>58.52</v>
      </c>
      <c r="T3" s="17">
        <f t="shared" si="2"/>
        <v>69.62</v>
      </c>
      <c r="U3" s="7" t="s">
        <v>56</v>
      </c>
      <c r="V3" s="18" t="s">
        <v>50</v>
      </c>
    </row>
    <row r="4" s="2" customFormat="1" ht="75" spans="1:22">
      <c r="A4" s="7">
        <v>3</v>
      </c>
      <c r="B4" s="8">
        <v>1900801702</v>
      </c>
      <c r="C4" s="8" t="s">
        <v>17</v>
      </c>
      <c r="D4" s="9" t="s">
        <v>13</v>
      </c>
      <c r="E4" s="10">
        <v>0</v>
      </c>
      <c r="F4" s="12" t="s">
        <v>57</v>
      </c>
      <c r="G4" s="11">
        <v>0</v>
      </c>
      <c r="H4" s="12" t="s">
        <v>58</v>
      </c>
      <c r="I4" s="11">
        <v>0</v>
      </c>
      <c r="J4" s="11" t="s">
        <v>59</v>
      </c>
      <c r="K4" s="11" t="s">
        <v>60</v>
      </c>
      <c r="L4" s="12">
        <v>0</v>
      </c>
      <c r="M4" s="11">
        <v>0</v>
      </c>
      <c r="N4" s="11" t="s">
        <v>61</v>
      </c>
      <c r="O4" s="11">
        <v>0</v>
      </c>
      <c r="P4" s="14">
        <v>29</v>
      </c>
      <c r="Q4" s="17">
        <f t="shared" si="0"/>
        <v>8.7</v>
      </c>
      <c r="R4" s="9">
        <v>85</v>
      </c>
      <c r="S4" s="17">
        <f t="shared" si="1"/>
        <v>59.5</v>
      </c>
      <c r="T4" s="17">
        <f t="shared" si="2"/>
        <v>68.2</v>
      </c>
      <c r="U4" s="7" t="s">
        <v>62</v>
      </c>
      <c r="V4" s="18" t="s">
        <v>50</v>
      </c>
    </row>
    <row r="5" s="2" customFormat="1" ht="97" customHeight="1" spans="1:22">
      <c r="A5" s="7">
        <v>4</v>
      </c>
      <c r="B5" s="8">
        <v>1900800707</v>
      </c>
      <c r="C5" s="8" t="s">
        <v>19</v>
      </c>
      <c r="D5" s="9" t="s">
        <v>20</v>
      </c>
      <c r="E5" s="10">
        <v>0</v>
      </c>
      <c r="F5" s="12" t="s">
        <v>63</v>
      </c>
      <c r="G5" s="11">
        <v>0</v>
      </c>
      <c r="H5" s="11">
        <v>0</v>
      </c>
      <c r="I5" s="12">
        <v>0</v>
      </c>
      <c r="J5" s="11" t="s">
        <v>64</v>
      </c>
      <c r="K5" s="12" t="s">
        <v>65</v>
      </c>
      <c r="L5" s="11" t="s">
        <v>66</v>
      </c>
      <c r="M5" s="11">
        <v>0</v>
      </c>
      <c r="N5" s="11" t="s">
        <v>67</v>
      </c>
      <c r="O5" s="11"/>
      <c r="P5" s="14">
        <v>24.36</v>
      </c>
      <c r="Q5" s="17">
        <f t="shared" si="0"/>
        <v>7.308</v>
      </c>
      <c r="R5" s="9">
        <v>84.7</v>
      </c>
      <c r="S5" s="17">
        <f t="shared" si="1"/>
        <v>59.29</v>
      </c>
      <c r="T5" s="17">
        <f t="shared" si="2"/>
        <v>66.598</v>
      </c>
      <c r="U5" s="7" t="s">
        <v>49</v>
      </c>
      <c r="V5" s="18" t="s">
        <v>50</v>
      </c>
    </row>
    <row r="6" s="2" customFormat="1" ht="93.75" spans="1:22">
      <c r="A6" s="7">
        <v>5</v>
      </c>
      <c r="B6" s="8">
        <v>1900801405</v>
      </c>
      <c r="C6" s="8" t="s">
        <v>21</v>
      </c>
      <c r="D6" s="9" t="s">
        <v>20</v>
      </c>
      <c r="E6" s="10">
        <v>0</v>
      </c>
      <c r="F6" s="11" t="s">
        <v>68</v>
      </c>
      <c r="G6" s="11">
        <v>0</v>
      </c>
      <c r="H6" s="11">
        <v>0</v>
      </c>
      <c r="I6" s="11" t="s">
        <v>69</v>
      </c>
      <c r="J6" s="11" t="s">
        <v>59</v>
      </c>
      <c r="K6" s="11" t="s">
        <v>70</v>
      </c>
      <c r="L6" s="11" t="s">
        <v>71</v>
      </c>
      <c r="M6" s="11" t="s">
        <v>72</v>
      </c>
      <c r="N6" s="11" t="s">
        <v>73</v>
      </c>
      <c r="O6" s="11">
        <v>0</v>
      </c>
      <c r="P6" s="14">
        <v>18.55</v>
      </c>
      <c r="Q6" s="17">
        <f t="shared" si="0"/>
        <v>5.565</v>
      </c>
      <c r="R6" s="9">
        <v>87.1</v>
      </c>
      <c r="S6" s="17">
        <f t="shared" si="1"/>
        <v>60.97</v>
      </c>
      <c r="T6" s="17">
        <f t="shared" si="2"/>
        <v>66.535</v>
      </c>
      <c r="U6" s="7" t="s">
        <v>56</v>
      </c>
      <c r="V6" s="18" t="s">
        <v>50</v>
      </c>
    </row>
    <row r="7" s="2" customFormat="1" ht="37.5" spans="1:22">
      <c r="A7" s="7">
        <v>6</v>
      </c>
      <c r="B7" s="8">
        <v>1700801308</v>
      </c>
      <c r="C7" s="8" t="s">
        <v>22</v>
      </c>
      <c r="D7" s="9" t="s">
        <v>20</v>
      </c>
      <c r="E7" s="11">
        <v>10</v>
      </c>
      <c r="F7" s="11" t="s">
        <v>74</v>
      </c>
      <c r="G7" s="11">
        <v>0</v>
      </c>
      <c r="H7" s="11">
        <v>0</v>
      </c>
      <c r="I7" s="11">
        <v>0</v>
      </c>
      <c r="J7" s="11" t="s">
        <v>44</v>
      </c>
      <c r="K7" s="11">
        <v>0</v>
      </c>
      <c r="L7" s="11">
        <v>0</v>
      </c>
      <c r="M7" s="11">
        <v>0</v>
      </c>
      <c r="N7" s="11" t="s">
        <v>75</v>
      </c>
      <c r="O7" s="12">
        <v>0</v>
      </c>
      <c r="P7" s="9">
        <v>23</v>
      </c>
      <c r="Q7" s="17">
        <f t="shared" si="0"/>
        <v>6.9</v>
      </c>
      <c r="R7" s="9">
        <v>85.1</v>
      </c>
      <c r="S7" s="17">
        <f t="shared" si="1"/>
        <v>59.57</v>
      </c>
      <c r="T7" s="17">
        <f t="shared" si="2"/>
        <v>66.47</v>
      </c>
      <c r="U7" s="7" t="s">
        <v>62</v>
      </c>
      <c r="V7" s="18" t="s">
        <v>50</v>
      </c>
    </row>
    <row r="8" s="2" customFormat="1" ht="93.75" spans="1:22">
      <c r="A8" s="7">
        <v>7</v>
      </c>
      <c r="B8" s="8">
        <v>1900800615</v>
      </c>
      <c r="C8" s="8" t="s">
        <v>23</v>
      </c>
      <c r="D8" s="9" t="s">
        <v>13</v>
      </c>
      <c r="E8" s="10">
        <v>0</v>
      </c>
      <c r="F8" s="11" t="s">
        <v>76</v>
      </c>
      <c r="G8" s="11" t="s">
        <v>77</v>
      </c>
      <c r="H8" s="11">
        <v>0</v>
      </c>
      <c r="I8" s="11" t="s">
        <v>69</v>
      </c>
      <c r="J8" s="11" t="s">
        <v>53</v>
      </c>
      <c r="K8" s="11" t="s">
        <v>78</v>
      </c>
      <c r="L8" s="12" t="s">
        <v>79</v>
      </c>
      <c r="M8" s="11">
        <v>0</v>
      </c>
      <c r="N8" s="11" t="s">
        <v>80</v>
      </c>
      <c r="O8" s="11">
        <v>0</v>
      </c>
      <c r="P8" s="9">
        <v>27.24</v>
      </c>
      <c r="Q8" s="17">
        <f t="shared" si="0"/>
        <v>8.172</v>
      </c>
      <c r="R8" s="9">
        <v>84.8</v>
      </c>
      <c r="S8" s="17">
        <f t="shared" si="1"/>
        <v>59.36</v>
      </c>
      <c r="T8" s="17">
        <f t="shared" si="2"/>
        <v>67.532</v>
      </c>
      <c r="U8" s="7"/>
      <c r="V8" s="18" t="s">
        <v>24</v>
      </c>
    </row>
    <row r="9" s="2" customFormat="1" ht="126" customHeight="1" spans="1:22">
      <c r="A9" s="7">
        <v>8</v>
      </c>
      <c r="B9" s="8">
        <v>1900800606</v>
      </c>
      <c r="C9" s="8" t="s">
        <v>25</v>
      </c>
      <c r="D9" s="9" t="s">
        <v>13</v>
      </c>
      <c r="E9" s="10">
        <v>0</v>
      </c>
      <c r="F9" s="11" t="s">
        <v>81</v>
      </c>
      <c r="G9" s="11">
        <v>0</v>
      </c>
      <c r="H9" s="11">
        <v>0</v>
      </c>
      <c r="I9" s="11" t="s">
        <v>43</v>
      </c>
      <c r="J9" s="11" t="s">
        <v>44</v>
      </c>
      <c r="K9" s="11" t="s">
        <v>82</v>
      </c>
      <c r="L9" s="11">
        <v>0</v>
      </c>
      <c r="M9" s="12" t="s">
        <v>83</v>
      </c>
      <c r="N9" s="11" t="s">
        <v>84</v>
      </c>
      <c r="O9" s="11">
        <v>0</v>
      </c>
      <c r="P9" s="9">
        <v>23.583</v>
      </c>
      <c r="Q9" s="17">
        <f t="shared" si="0"/>
        <v>7.0749</v>
      </c>
      <c r="R9" s="9">
        <v>85.4</v>
      </c>
      <c r="S9" s="17">
        <f t="shared" si="1"/>
        <v>59.78</v>
      </c>
      <c r="T9" s="17">
        <f t="shared" si="2"/>
        <v>66.8549</v>
      </c>
      <c r="U9" s="7"/>
      <c r="V9" s="7" t="s">
        <v>26</v>
      </c>
    </row>
    <row r="10" s="2" customFormat="1" ht="75" spans="1:22">
      <c r="A10" s="7">
        <v>9</v>
      </c>
      <c r="B10" s="8">
        <v>1900801501</v>
      </c>
      <c r="C10" s="8" t="s">
        <v>27</v>
      </c>
      <c r="D10" s="9" t="s">
        <v>20</v>
      </c>
      <c r="E10" s="10">
        <v>0</v>
      </c>
      <c r="F10" s="11" t="s">
        <v>85</v>
      </c>
      <c r="G10" s="11">
        <v>0</v>
      </c>
      <c r="H10" s="11">
        <v>0</v>
      </c>
      <c r="I10" s="11">
        <v>0</v>
      </c>
      <c r="J10" s="11">
        <v>0</v>
      </c>
      <c r="K10" s="11" t="s">
        <v>86</v>
      </c>
      <c r="L10" s="11">
        <v>0</v>
      </c>
      <c r="M10" s="11">
        <v>0</v>
      </c>
      <c r="N10" s="11" t="s">
        <v>87</v>
      </c>
      <c r="O10" s="11">
        <v>0</v>
      </c>
      <c r="P10" s="14">
        <v>7.8</v>
      </c>
      <c r="Q10" s="17">
        <f t="shared" si="0"/>
        <v>2.34</v>
      </c>
      <c r="R10" s="9">
        <v>88.7</v>
      </c>
      <c r="S10" s="17">
        <f t="shared" si="1"/>
        <v>62.09</v>
      </c>
      <c r="T10" s="17">
        <f t="shared" si="2"/>
        <v>64.43</v>
      </c>
      <c r="U10" s="18"/>
      <c r="V10" s="18" t="s">
        <v>28</v>
      </c>
    </row>
    <row r="11" s="2" customFormat="1" ht="75" spans="1:22">
      <c r="A11" s="7">
        <v>10</v>
      </c>
      <c r="B11" s="8">
        <v>1900801422</v>
      </c>
      <c r="C11" s="8" t="s">
        <v>29</v>
      </c>
      <c r="D11" s="9" t="s">
        <v>20</v>
      </c>
      <c r="E11" s="10">
        <v>0</v>
      </c>
      <c r="F11" s="11" t="s">
        <v>88</v>
      </c>
      <c r="G11" s="11">
        <v>0</v>
      </c>
      <c r="H11" s="11">
        <v>0</v>
      </c>
      <c r="I11" s="11">
        <v>0</v>
      </c>
      <c r="J11" s="11" t="s">
        <v>59</v>
      </c>
      <c r="K11" s="11" t="s">
        <v>89</v>
      </c>
      <c r="L11" s="11">
        <v>0</v>
      </c>
      <c r="M11" s="11">
        <v>0</v>
      </c>
      <c r="N11" s="11" t="s">
        <v>90</v>
      </c>
      <c r="O11" s="11">
        <v>0</v>
      </c>
      <c r="P11" s="9">
        <v>13.8</v>
      </c>
      <c r="Q11" s="17">
        <f t="shared" si="0"/>
        <v>4.14</v>
      </c>
      <c r="R11" s="9">
        <v>85.8</v>
      </c>
      <c r="S11" s="17">
        <f t="shared" si="1"/>
        <v>60.06</v>
      </c>
      <c r="T11" s="17">
        <f t="shared" si="2"/>
        <v>64.2</v>
      </c>
      <c r="U11" s="7"/>
      <c r="V11" s="7" t="s">
        <v>30</v>
      </c>
    </row>
    <row r="12" s="2" customFormat="1" ht="110" customHeight="1" spans="1:22">
      <c r="A12" s="7">
        <v>11</v>
      </c>
      <c r="B12" s="8">
        <v>1900800604</v>
      </c>
      <c r="C12" s="8" t="s">
        <v>91</v>
      </c>
      <c r="D12" s="9" t="s">
        <v>13</v>
      </c>
      <c r="E12" s="10">
        <v>0</v>
      </c>
      <c r="F12" s="11">
        <v>0</v>
      </c>
      <c r="G12" s="11" t="s">
        <v>77</v>
      </c>
      <c r="H12" s="11">
        <v>0</v>
      </c>
      <c r="I12" s="11">
        <v>0</v>
      </c>
      <c r="J12" s="11" t="s">
        <v>59</v>
      </c>
      <c r="K12" s="11" t="s">
        <v>92</v>
      </c>
      <c r="L12" s="11" t="s">
        <v>93</v>
      </c>
      <c r="M12" s="12" t="s">
        <v>94</v>
      </c>
      <c r="N12" s="11" t="s">
        <v>95</v>
      </c>
      <c r="O12" s="11">
        <v>0</v>
      </c>
      <c r="P12" s="9">
        <v>24.04</v>
      </c>
      <c r="Q12" s="17">
        <f t="shared" si="0"/>
        <v>7.212</v>
      </c>
      <c r="R12" s="9">
        <v>81.9</v>
      </c>
      <c r="S12" s="17">
        <f t="shared" si="1"/>
        <v>57.33</v>
      </c>
      <c r="T12" s="17">
        <f t="shared" si="2"/>
        <v>64.542</v>
      </c>
      <c r="U12" s="7"/>
      <c r="V12" s="7"/>
    </row>
    <row r="13" s="2" customFormat="1" ht="93.75" spans="1:22">
      <c r="A13" s="7">
        <v>12</v>
      </c>
      <c r="B13" s="8">
        <v>1900800701</v>
      </c>
      <c r="C13" s="8" t="s">
        <v>96</v>
      </c>
      <c r="D13" s="9" t="s">
        <v>20</v>
      </c>
      <c r="E13" s="10">
        <v>0</v>
      </c>
      <c r="F13" s="13">
        <v>2</v>
      </c>
      <c r="G13" s="11">
        <v>0</v>
      </c>
      <c r="H13" s="11">
        <v>0</v>
      </c>
      <c r="I13" s="11">
        <v>0</v>
      </c>
      <c r="J13" s="11">
        <v>0</v>
      </c>
      <c r="K13" s="11" t="s">
        <v>97</v>
      </c>
      <c r="L13" s="11" t="s">
        <v>98</v>
      </c>
      <c r="M13" s="11">
        <v>0</v>
      </c>
      <c r="N13" s="12" t="s">
        <v>99</v>
      </c>
      <c r="O13" s="11">
        <v>0</v>
      </c>
      <c r="P13" s="14">
        <v>7.4</v>
      </c>
      <c r="Q13" s="17">
        <f t="shared" si="0"/>
        <v>2.22</v>
      </c>
      <c r="R13" s="9">
        <v>87.9</v>
      </c>
      <c r="S13" s="17">
        <f t="shared" si="1"/>
        <v>61.53</v>
      </c>
      <c r="T13" s="17">
        <f t="shared" si="2"/>
        <v>63.75</v>
      </c>
      <c r="U13" s="7"/>
      <c r="V13" s="18"/>
    </row>
    <row r="14" s="2" customFormat="1" ht="93.75" spans="1:22">
      <c r="A14" s="7">
        <v>13</v>
      </c>
      <c r="B14" s="8">
        <v>1900810505</v>
      </c>
      <c r="C14" s="8" t="s">
        <v>100</v>
      </c>
      <c r="D14" s="9" t="s">
        <v>20</v>
      </c>
      <c r="E14" s="10">
        <v>0</v>
      </c>
      <c r="F14" s="11" t="s">
        <v>101</v>
      </c>
      <c r="G14" s="11">
        <v>0</v>
      </c>
      <c r="H14" s="11">
        <v>0</v>
      </c>
      <c r="I14" s="15">
        <v>0</v>
      </c>
      <c r="J14" s="11">
        <v>0</v>
      </c>
      <c r="K14" s="11">
        <v>0</v>
      </c>
      <c r="L14" s="16"/>
      <c r="M14" s="12" t="s">
        <v>72</v>
      </c>
      <c r="N14" s="11" t="s">
        <v>102</v>
      </c>
      <c r="O14" s="11">
        <v>0</v>
      </c>
      <c r="P14" s="14">
        <v>4.75</v>
      </c>
      <c r="Q14" s="17">
        <f t="shared" si="0"/>
        <v>1.425</v>
      </c>
      <c r="R14" s="9">
        <v>85.1</v>
      </c>
      <c r="S14" s="17">
        <f t="shared" si="1"/>
        <v>59.57</v>
      </c>
      <c r="T14" s="17">
        <f t="shared" si="2"/>
        <v>60.995</v>
      </c>
      <c r="U14" s="7"/>
      <c r="V14" s="7"/>
    </row>
    <row r="15" s="2" customFormat="1" ht="98" customHeight="1" spans="1:22">
      <c r="A15" s="7">
        <v>14</v>
      </c>
      <c r="B15" s="8">
        <v>1900801723</v>
      </c>
      <c r="C15" s="8" t="s">
        <v>103</v>
      </c>
      <c r="D15" s="9" t="s">
        <v>20</v>
      </c>
      <c r="E15" s="10">
        <v>0</v>
      </c>
      <c r="F15" s="11">
        <v>0</v>
      </c>
      <c r="G15" s="11">
        <v>0</v>
      </c>
      <c r="H15" s="11">
        <v>0</v>
      </c>
      <c r="I15" s="11">
        <v>0</v>
      </c>
      <c r="J15" s="11">
        <v>0</v>
      </c>
      <c r="K15" s="11" t="s">
        <v>78</v>
      </c>
      <c r="L15" s="11">
        <v>0</v>
      </c>
      <c r="M15" s="11">
        <v>0</v>
      </c>
      <c r="N15" s="11">
        <v>0</v>
      </c>
      <c r="O15" s="11">
        <v>0</v>
      </c>
      <c r="P15" s="9">
        <v>9</v>
      </c>
      <c r="Q15" s="17">
        <f t="shared" si="0"/>
        <v>2.7</v>
      </c>
      <c r="R15" s="9">
        <v>82.6</v>
      </c>
      <c r="S15" s="17">
        <f t="shared" si="1"/>
        <v>57.82</v>
      </c>
      <c r="T15" s="17">
        <f t="shared" si="2"/>
        <v>60.52</v>
      </c>
      <c r="U15" s="7"/>
      <c r="V15" s="7"/>
    </row>
  </sheetData>
  <sortState ref="A2:V15">
    <sortCondition ref="T2" descending="1"/>
  </sortState>
  <pageMargins left="0.751388888888889" right="0.751388888888889" top="1" bottom="1" header="0.5" footer="0.5"/>
  <pageSetup paperSize="9" scale="38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推免分数排名及推免结果</vt:lpstr>
      <vt:lpstr>具体加分情况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</cp:lastModifiedBy>
  <dcterms:created xsi:type="dcterms:W3CDTF">2021-09-15T06:45:00Z</dcterms:created>
  <dcterms:modified xsi:type="dcterms:W3CDTF">2022-09-14T07:09:51Z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5BEEE50FE2F14856BB362083BEBDD28A</vt:lpwstr>
  </property>
  <property fmtid="{D5CDD505-2E9C-101B-9397-08002B2CF9AE}" pid="3" name="KSOProductBuildVer">
    <vt:lpwstr>2052-11.1.0.10132</vt:lpwstr>
  </property>
</Properties>
</file>