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推免分数排名及推免结果" sheetId="4" r:id="rId1"/>
  </sheets>
  <calcPr calcId="144525" concurrentCalc="0"/>
</workbook>
</file>

<file path=xl/sharedStrings.xml><?xml version="1.0" encoding="utf-8"?>
<sst xmlns="http://schemas.openxmlformats.org/spreadsheetml/2006/main" count="40" uniqueCount="26">
  <si>
    <t>电子工程与自动化学院2024年推荐优秀应届本科毕业生免试攻读研究生拟推荐名单</t>
  </si>
  <si>
    <t>序号</t>
  </si>
  <si>
    <t>学号</t>
  </si>
  <si>
    <t>姓名</t>
  </si>
  <si>
    <t>专业</t>
  </si>
  <si>
    <t>综测表现加分</t>
  </si>
  <si>
    <t>综测表现加分*0.3</t>
  </si>
  <si>
    <t>学分绩</t>
  </si>
  <si>
    <t>学分绩*0.7</t>
  </si>
  <si>
    <t>总分</t>
  </si>
  <si>
    <t>排序</t>
  </si>
  <si>
    <t>推荐
结果</t>
  </si>
  <si>
    <t>备注</t>
  </si>
  <si>
    <t>史宇龙</t>
  </si>
  <si>
    <t>测控技术与仪器</t>
  </si>
  <si>
    <t>推荐</t>
  </si>
  <si>
    <t>李禹锡</t>
  </si>
  <si>
    <t>潘文晟</t>
  </si>
  <si>
    <t>自动化</t>
  </si>
  <si>
    <t>李怡帆</t>
  </si>
  <si>
    <t>李子怡</t>
  </si>
  <si>
    <t>曹延泽</t>
  </si>
  <si>
    <t>焦新源</t>
  </si>
  <si>
    <t>郭鑫冉</t>
  </si>
  <si>
    <t>替补</t>
  </si>
  <si>
    <t>梁瑾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</si>
</sst>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C21" sqref="C21"/>
    </sheetView>
  </sheetViews>
  <sheetFormatPr defaultColWidth="9" defaultRowHeight="13.5"/>
  <cols>
    <col min="1" max="1" width="9" style="1"/>
    <col min="2" max="2" width="15.6666666666667" style="2" customWidth="1"/>
    <col min="3" max="3" width="12.3333333333333" style="3" customWidth="1"/>
    <col min="4" max="4" width="18.8333333333333" style="3" customWidth="1"/>
    <col min="5" max="5" width="9" style="1"/>
    <col min="6" max="6" width="12.1666666666667" style="1" customWidth="1"/>
    <col min="7" max="9" width="9" style="1"/>
    <col min="10" max="10" width="6.625" style="1" customWidth="1"/>
    <col min="11" max="11" width="9" style="1"/>
    <col min="12" max="12" width="13.875" customWidth="1"/>
  </cols>
  <sheetData>
    <row r="1" ht="3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9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</row>
    <row r="3" ht="20" customHeight="1" spans="1:12">
      <c r="A3" s="6">
        <v>1</v>
      </c>
      <c r="B3" s="6">
        <v>2000800923</v>
      </c>
      <c r="C3" s="6" t="s">
        <v>13</v>
      </c>
      <c r="D3" s="6" t="s">
        <v>14</v>
      </c>
      <c r="E3" s="7">
        <v>29.44</v>
      </c>
      <c r="F3" s="7">
        <f t="shared" ref="F3:F11" si="0">E3*0.3</f>
        <v>8.832</v>
      </c>
      <c r="G3" s="6">
        <v>88.2</v>
      </c>
      <c r="H3" s="7">
        <f t="shared" ref="H3:H11" si="1">G3*0.7</f>
        <v>61.74</v>
      </c>
      <c r="I3" s="7">
        <f t="shared" ref="I3:I11" si="2">F3+H3</f>
        <v>70.572</v>
      </c>
      <c r="J3" s="6">
        <v>1</v>
      </c>
      <c r="K3" s="9" t="s">
        <v>15</v>
      </c>
      <c r="L3" s="10"/>
    </row>
    <row r="4" ht="20" customHeight="1" spans="1:12">
      <c r="A4" s="6">
        <v>2</v>
      </c>
      <c r="B4" s="6">
        <v>2000801113</v>
      </c>
      <c r="C4" s="6" t="s">
        <v>16</v>
      </c>
      <c r="D4" s="6" t="s">
        <v>14</v>
      </c>
      <c r="E4" s="7">
        <v>36.6</v>
      </c>
      <c r="F4" s="7">
        <f t="shared" si="0"/>
        <v>10.98</v>
      </c>
      <c r="G4" s="6">
        <v>84.7</v>
      </c>
      <c r="H4" s="7">
        <f t="shared" si="1"/>
        <v>59.29</v>
      </c>
      <c r="I4" s="7">
        <f t="shared" si="2"/>
        <v>70.27</v>
      </c>
      <c r="J4" s="6">
        <v>2</v>
      </c>
      <c r="K4" s="9" t="s">
        <v>15</v>
      </c>
      <c r="L4" s="10"/>
    </row>
    <row r="5" ht="20" customHeight="1" spans="1:12">
      <c r="A5" s="6">
        <v>3</v>
      </c>
      <c r="B5" s="6">
        <v>2000800722</v>
      </c>
      <c r="C5" s="6" t="s">
        <v>17</v>
      </c>
      <c r="D5" s="6" t="s">
        <v>18</v>
      </c>
      <c r="E5" s="7">
        <f>5+2+5+5+9+3</f>
        <v>29</v>
      </c>
      <c r="F5" s="7">
        <f t="shared" si="0"/>
        <v>8.7</v>
      </c>
      <c r="G5" s="6">
        <v>87.7</v>
      </c>
      <c r="H5" s="7">
        <f t="shared" si="1"/>
        <v>61.39</v>
      </c>
      <c r="I5" s="7">
        <f t="shared" si="2"/>
        <v>70.09</v>
      </c>
      <c r="J5" s="6">
        <v>3</v>
      </c>
      <c r="K5" s="9" t="s">
        <v>15</v>
      </c>
      <c r="L5" s="10"/>
    </row>
    <row r="6" ht="20" customHeight="1" spans="1:12">
      <c r="A6" s="6">
        <v>4</v>
      </c>
      <c r="B6" s="6">
        <v>2000801103</v>
      </c>
      <c r="C6" s="6" t="s">
        <v>19</v>
      </c>
      <c r="D6" s="6" t="s">
        <v>14</v>
      </c>
      <c r="E6" s="7">
        <v>19.89</v>
      </c>
      <c r="F6" s="7">
        <f t="shared" si="0"/>
        <v>5.967</v>
      </c>
      <c r="G6" s="6">
        <v>91.1</v>
      </c>
      <c r="H6" s="7">
        <f t="shared" si="1"/>
        <v>63.77</v>
      </c>
      <c r="I6" s="7">
        <f t="shared" si="2"/>
        <v>69.737</v>
      </c>
      <c r="J6" s="6">
        <v>4</v>
      </c>
      <c r="K6" s="9" t="s">
        <v>15</v>
      </c>
      <c r="L6" s="10"/>
    </row>
    <row r="7" ht="20" customHeight="1" spans="1:12">
      <c r="A7" s="6">
        <v>5</v>
      </c>
      <c r="B7" s="6">
        <v>2000801714</v>
      </c>
      <c r="C7" s="6" t="s">
        <v>20</v>
      </c>
      <c r="D7" s="6" t="s">
        <v>18</v>
      </c>
      <c r="E7" s="7">
        <v>25.15</v>
      </c>
      <c r="F7" s="7">
        <f t="shared" si="0"/>
        <v>7.545</v>
      </c>
      <c r="G7" s="6">
        <v>86.4</v>
      </c>
      <c r="H7" s="7">
        <f t="shared" si="1"/>
        <v>60.48</v>
      </c>
      <c r="I7" s="7">
        <f t="shared" si="2"/>
        <v>68.025</v>
      </c>
      <c r="J7" s="6">
        <v>5</v>
      </c>
      <c r="K7" s="9" t="s">
        <v>15</v>
      </c>
      <c r="L7" s="10"/>
    </row>
    <row r="8" ht="20" customHeight="1" spans="1:12">
      <c r="A8" s="6">
        <v>6</v>
      </c>
      <c r="B8" s="6">
        <v>2000800206</v>
      </c>
      <c r="C8" s="6" t="s">
        <v>21</v>
      </c>
      <c r="D8" s="6" t="s">
        <v>18</v>
      </c>
      <c r="E8" s="7">
        <v>30.9</v>
      </c>
      <c r="F8" s="7">
        <f t="shared" si="0"/>
        <v>9.27</v>
      </c>
      <c r="G8" s="6">
        <v>82.7</v>
      </c>
      <c r="H8" s="7">
        <f t="shared" si="1"/>
        <v>57.89</v>
      </c>
      <c r="I8" s="7">
        <f t="shared" si="2"/>
        <v>67.16</v>
      </c>
      <c r="J8" s="6">
        <v>6</v>
      </c>
      <c r="K8" s="9" t="s">
        <v>15</v>
      </c>
      <c r="L8" s="10"/>
    </row>
    <row r="9" ht="20" customHeight="1" spans="1:12">
      <c r="A9" s="6">
        <v>7</v>
      </c>
      <c r="B9" s="6">
        <v>2000801002</v>
      </c>
      <c r="C9" s="6" t="s">
        <v>22</v>
      </c>
      <c r="D9" s="6" t="s">
        <v>18</v>
      </c>
      <c r="E9" s="7">
        <f>5+2+0.9+2</f>
        <v>9.9</v>
      </c>
      <c r="F9" s="7">
        <f t="shared" si="0"/>
        <v>2.97</v>
      </c>
      <c r="G9" s="6">
        <v>87.4</v>
      </c>
      <c r="H9" s="7">
        <f t="shared" si="1"/>
        <v>61.18</v>
      </c>
      <c r="I9" s="7">
        <f t="shared" si="2"/>
        <v>64.15</v>
      </c>
      <c r="J9" s="6">
        <v>7</v>
      </c>
      <c r="K9" s="9" t="s">
        <v>15</v>
      </c>
      <c r="L9" s="10"/>
    </row>
    <row r="10" ht="20" customHeight="1" spans="1:12">
      <c r="A10" s="6">
        <v>8</v>
      </c>
      <c r="B10" s="6">
        <v>2000801409</v>
      </c>
      <c r="C10" s="6" t="s">
        <v>23</v>
      </c>
      <c r="D10" s="6" t="s">
        <v>18</v>
      </c>
      <c r="E10" s="7">
        <f>2+0.09+0.5</f>
        <v>2.59</v>
      </c>
      <c r="F10" s="7">
        <f t="shared" si="0"/>
        <v>0.777</v>
      </c>
      <c r="G10" s="6">
        <v>88.5</v>
      </c>
      <c r="H10" s="7">
        <f t="shared" si="1"/>
        <v>61.95</v>
      </c>
      <c r="I10" s="7">
        <f t="shared" si="2"/>
        <v>62.727</v>
      </c>
      <c r="J10" s="6">
        <v>8</v>
      </c>
      <c r="K10" s="6" t="s">
        <v>24</v>
      </c>
      <c r="L10" s="10"/>
    </row>
    <row r="11" ht="20" customHeight="1" spans="1:12">
      <c r="A11" s="6">
        <v>9</v>
      </c>
      <c r="B11" s="6">
        <v>2000801501</v>
      </c>
      <c r="C11" s="6" t="s">
        <v>25</v>
      </c>
      <c r="D11" s="6" t="s">
        <v>14</v>
      </c>
      <c r="E11" s="7">
        <f>3+2.4+2+0.8+3</f>
        <v>11.2</v>
      </c>
      <c r="F11" s="7">
        <f t="shared" si="0"/>
        <v>3.36</v>
      </c>
      <c r="G11" s="6">
        <v>83.7</v>
      </c>
      <c r="H11" s="7">
        <f t="shared" si="1"/>
        <v>58.59</v>
      </c>
      <c r="I11" s="7">
        <f t="shared" si="2"/>
        <v>61.95</v>
      </c>
      <c r="J11" s="6">
        <v>9</v>
      </c>
      <c r="K11" s="6" t="s">
        <v>24</v>
      </c>
      <c r="L11" s="10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推免分数排名及推免结果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月明星稀</cp:lastModifiedBy>
  <dcterms:created xsi:type="dcterms:W3CDTF">2021-09-15T06:45:00Z</dcterms:created>
  <dcterms:modified xsi:type="dcterms:W3CDTF">2023-09-19T11:58:18Z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5BEEE50FE2F14856BB362083BEBDD28A</vt:lpwstr>
  </property>
  <property fmtid="{D5CDD505-2E9C-101B-9397-08002B2CF9AE}" pid="3" name="KSOProductBuildVer">
    <vt:lpwstr>2052-12.1.0.15374</vt:lpwstr>
  </property>
</Properties>
</file>